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WorkFiles\Controller\sas\"/>
    </mc:Choice>
  </mc:AlternateContent>
  <xr:revisionPtr revIDLastSave="0" documentId="13_ncr:1_{2FBD9559-B72F-4A24-A534-447B1DFC6E3B}" xr6:coauthVersionLast="47" xr6:coauthVersionMax="47" xr10:uidLastSave="{00000000-0000-0000-0000-000000000000}"/>
  <bookViews>
    <workbookView xWindow="-120" yWindow="-120" windowWidth="29040" windowHeight="15720" tabRatio="200" xr2:uid="{5A727967-72C8-48D2-A707-B03B989C4403}"/>
  </bookViews>
  <sheets>
    <sheet name="All Waivers" sheetId="1" r:id="rId1"/>
  </sheets>
  <definedNames>
    <definedName name="_xlnm.Print_Area" localSheetId="0">'All Waivers'!$A$1:$I$125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23" i="1" l="1"/>
  <c r="I123" i="1" s="1"/>
  <c r="D123" i="1"/>
  <c r="C123" i="1"/>
  <c r="H122" i="1"/>
  <c r="I122" i="1" s="1"/>
  <c r="C122" i="1"/>
  <c r="D122" i="1" s="1"/>
  <c r="H121" i="1"/>
  <c r="I121" i="1" s="1"/>
  <c r="C121" i="1"/>
  <c r="D121" i="1" s="1"/>
  <c r="H120" i="1"/>
  <c r="I120" i="1" s="1"/>
  <c r="C120" i="1"/>
  <c r="D120" i="1" s="1"/>
  <c r="H119" i="1"/>
  <c r="I119" i="1" s="1"/>
  <c r="C119" i="1"/>
  <c r="D119" i="1" s="1"/>
  <c r="H118" i="1"/>
  <c r="I118" i="1" s="1"/>
  <c r="D118" i="1"/>
  <c r="C118" i="1"/>
  <c r="I106" i="1"/>
  <c r="D106" i="1"/>
  <c r="I105" i="1"/>
  <c r="D105" i="1"/>
  <c r="I104" i="1"/>
  <c r="D104" i="1"/>
  <c r="I103" i="1"/>
  <c r="D103" i="1"/>
  <c r="I102" i="1"/>
  <c r="D102" i="1"/>
  <c r="I101" i="1"/>
  <c r="D101" i="1"/>
  <c r="H92" i="1"/>
  <c r="I92" i="1" s="1"/>
  <c r="D92" i="1"/>
  <c r="C92" i="1"/>
  <c r="H91" i="1"/>
  <c r="I91" i="1" s="1"/>
  <c r="C91" i="1"/>
  <c r="D91" i="1" s="1"/>
  <c r="H90" i="1"/>
  <c r="I90" i="1" s="1"/>
  <c r="C90" i="1"/>
  <c r="D90" i="1" s="1"/>
  <c r="H89" i="1"/>
  <c r="I89" i="1" s="1"/>
  <c r="C89" i="1"/>
  <c r="D89" i="1" s="1"/>
  <c r="H88" i="1"/>
  <c r="I88" i="1" s="1"/>
  <c r="C88" i="1"/>
  <c r="D88" i="1" s="1"/>
  <c r="H87" i="1"/>
  <c r="I87" i="1" s="1"/>
  <c r="D87" i="1"/>
  <c r="C87" i="1"/>
  <c r="I75" i="1"/>
  <c r="D75" i="1"/>
  <c r="I74" i="1"/>
  <c r="D74" i="1"/>
  <c r="I73" i="1"/>
  <c r="D73" i="1"/>
  <c r="I72" i="1"/>
  <c r="D72" i="1"/>
  <c r="I71" i="1"/>
  <c r="D71" i="1"/>
  <c r="I70" i="1"/>
  <c r="D70" i="1"/>
  <c r="H51" i="1"/>
  <c r="I51" i="1" s="1"/>
  <c r="D51" i="1"/>
  <c r="H50" i="1"/>
  <c r="I50" i="1" s="1"/>
  <c r="D50" i="1"/>
  <c r="H49" i="1"/>
  <c r="I49" i="1" s="1"/>
  <c r="D49" i="1"/>
  <c r="H48" i="1"/>
  <c r="I48" i="1" s="1"/>
  <c r="D48" i="1"/>
  <c r="H47" i="1"/>
  <c r="I47" i="1" s="1"/>
  <c r="D47" i="1"/>
  <c r="H46" i="1"/>
  <c r="I46" i="1" s="1"/>
  <c r="D46" i="1"/>
  <c r="H45" i="1"/>
  <c r="I45" i="1" s="1"/>
  <c r="D45" i="1"/>
  <c r="H44" i="1"/>
  <c r="I44" i="1" s="1"/>
  <c r="D44" i="1"/>
  <c r="H43" i="1"/>
  <c r="I43" i="1" s="1"/>
  <c r="D43" i="1"/>
  <c r="H42" i="1"/>
  <c r="I42" i="1" s="1"/>
  <c r="D42" i="1"/>
  <c r="H41" i="1"/>
  <c r="I41" i="1" s="1"/>
  <c r="D41" i="1"/>
  <c r="H40" i="1"/>
  <c r="I40" i="1" s="1"/>
  <c r="D40" i="1"/>
  <c r="H28" i="1"/>
  <c r="I28" i="1" s="1"/>
  <c r="C28" i="1"/>
  <c r="D28" i="1" s="1"/>
  <c r="H27" i="1"/>
  <c r="I27" i="1" s="1"/>
  <c r="C27" i="1"/>
  <c r="D27" i="1" s="1"/>
  <c r="H26" i="1"/>
  <c r="I26" i="1" s="1"/>
  <c r="C26" i="1"/>
  <c r="D26" i="1" s="1"/>
  <c r="H25" i="1"/>
  <c r="I25" i="1" s="1"/>
  <c r="C25" i="1"/>
  <c r="D25" i="1" s="1"/>
  <c r="H24" i="1"/>
  <c r="I24" i="1" s="1"/>
  <c r="C24" i="1"/>
  <c r="D24" i="1" s="1"/>
  <c r="H23" i="1"/>
  <c r="I23" i="1" s="1"/>
  <c r="C23" i="1"/>
  <c r="D23" i="1" s="1"/>
  <c r="I11" i="1"/>
  <c r="D11" i="1"/>
  <c r="I10" i="1"/>
  <c r="D10" i="1"/>
  <c r="I9" i="1"/>
  <c r="D9" i="1"/>
  <c r="I8" i="1"/>
  <c r="D8" i="1"/>
  <c r="I7" i="1"/>
  <c r="D7" i="1"/>
  <c r="I6" i="1"/>
  <c r="D6" i="1"/>
</calcChain>
</file>

<file path=xl/sharedStrings.xml><?xml version="1.0" encoding="utf-8"?>
<sst xmlns="http://schemas.openxmlformats.org/spreadsheetml/2006/main" count="180" uniqueCount="35">
  <si>
    <t>ULM Employee Fee Waiver</t>
  </si>
  <si>
    <t>Fall 2026</t>
  </si>
  <si>
    <t>Undergraduate Traditional Fall</t>
  </si>
  <si>
    <t>Graduate Traditional Fall</t>
  </si>
  <si>
    <t>Credit 
Hours</t>
  </si>
  <si>
    <t>Tuition 
&amp; Fees</t>
  </si>
  <si>
    <t>Waiver</t>
  </si>
  <si>
    <t>Employee 
Cost</t>
  </si>
  <si>
    <t>Employee Pays:</t>
  </si>
  <si>
    <t>Waiver Pays:</t>
  </si>
  <si>
    <t>Portion of Tuition</t>
  </si>
  <si>
    <t>Portion Tuition</t>
  </si>
  <si>
    <t>Energy Surcharge</t>
  </si>
  <si>
    <t>Univ Assessed Fees</t>
  </si>
  <si>
    <t>Acad Excell Fee</t>
  </si>
  <si>
    <t>Student Assessed Fee</t>
  </si>
  <si>
    <t>Technology Fee</t>
  </si>
  <si>
    <t>I.D. Fee</t>
  </si>
  <si>
    <t>Operations Fee</t>
  </si>
  <si>
    <t>Facilities Fee</t>
  </si>
  <si>
    <t>Undergraduate Online Fall</t>
  </si>
  <si>
    <t>Graduate Online Fall</t>
  </si>
  <si>
    <t>For tuition &amp; fee calculation, the 1st and Full part of terms are billed as one bill and winter or 2nd part of term is billed individually.</t>
  </si>
  <si>
    <t>ULM Employee's Dependent Fee Waiver</t>
  </si>
  <si>
    <t>Dependent 
Cost</t>
  </si>
  <si>
    <t>Dependent Cost</t>
  </si>
  <si>
    <t>Dependent Pays:</t>
  </si>
  <si>
    <t>Student Assess Fee</t>
  </si>
  <si>
    <t>Professional Fees</t>
  </si>
  <si>
    <t>Tuition + Fees</t>
  </si>
  <si>
    <t>Academic Excell Fee</t>
  </si>
  <si>
    <t>For tuition &amp; fee calculation the 1st and Full part of terms are billed as one bill and winter or 2nd part of term is billed individually.</t>
  </si>
  <si>
    <t>Louisiana Delta Community College Employee Fee Waiver</t>
  </si>
  <si>
    <t>Undergrad Online Fall</t>
  </si>
  <si>
    <t>Edward Via College of Osteopathis Medicine (VCOM) Employee Fee Waiver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</si>
</sst>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Maiandra GD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4">
    <xf numFmtId="0" fontId="0" fillId="0" borderId="0" xfId="0"/>
    <xf numFmtId="9" fontId="4" fillId="0" borderId="0" xfId="4" applyFont="1" applyFill="1" applyBorder="1" applyAlignment="1">
      <alignment horizontal="center"/>
    </xf>
    <xf numFmtId="0" fontId="1" fillId="0" borderId="1" xfId="3" applyBorder="1" applyAlignment="1">
      <alignment horizontal="center" wrapText="1"/>
    </xf>
    <xf numFmtId="0" fontId="1" fillId="0" borderId="1" xfId="3" applyBorder="1" applyAlignment="1">
      <alignment horizontal="center"/>
    </xf>
    <xf numFmtId="44" fontId="1" fillId="0" borderId="1" xfId="2" applyFont="1" applyFill="1" applyBorder="1"/>
    <xf numFmtId="44" fontId="1" fillId="0" borderId="1" xfId="2" applyFont="1" applyFill="1" applyBorder="1" applyAlignment="1">
      <alignment horizontal="center"/>
    </xf>
    <xf numFmtId="44" fontId="1" fillId="0" borderId="1" xfId="2" applyFont="1" applyFill="1" applyBorder="1" applyAlignment="1">
      <alignment wrapText="1"/>
    </xf>
    <xf numFmtId="0" fontId="1" fillId="0" borderId="0" xfId="3" applyAlignment="1">
      <alignment horizontal="center"/>
    </xf>
    <xf numFmtId="0" fontId="1" fillId="0" borderId="0" xfId="3"/>
    <xf numFmtId="4" fontId="1" fillId="0" borderId="0" xfId="3" applyNumberFormat="1"/>
    <xf numFmtId="8" fontId="5" fillId="0" borderId="0" xfId="5" applyNumberFormat="1" applyFont="1" applyFill="1" applyBorder="1"/>
    <xf numFmtId="44" fontId="0" fillId="0" borderId="1" xfId="5" applyFont="1" applyFill="1" applyBorder="1" applyAlignment="1">
      <alignment horizontal="center" wrapText="1"/>
    </xf>
    <xf numFmtId="0" fontId="1" fillId="0" borderId="1" xfId="3" applyBorder="1"/>
    <xf numFmtId="44" fontId="6" fillId="0" borderId="1" xfId="2" applyFont="1" applyFill="1" applyBorder="1"/>
    <xf numFmtId="44" fontId="0" fillId="0" borderId="1" xfId="2" applyFont="1" applyFill="1" applyBorder="1"/>
    <xf numFmtId="0" fontId="1" fillId="0" borderId="0" xfId="3" applyAlignment="1">
      <alignment horizontal="center" wrapText="1"/>
    </xf>
    <xf numFmtId="2" fontId="1" fillId="0" borderId="0" xfId="3" applyNumberFormat="1"/>
    <xf numFmtId="43" fontId="1" fillId="0" borderId="1" xfId="1" applyFont="1" applyFill="1" applyBorder="1" applyAlignment="1">
      <alignment horizontal="center"/>
    </xf>
    <xf numFmtId="4" fontId="1" fillId="0" borderId="1" xfId="3" applyNumberFormat="1" applyBorder="1"/>
    <xf numFmtId="44" fontId="6" fillId="0" borderId="1" xfId="5" applyFont="1" applyFill="1" applyBorder="1"/>
    <xf numFmtId="44" fontId="0" fillId="0" borderId="1" xfId="5" applyFont="1" applyFill="1" applyBorder="1"/>
    <xf numFmtId="4" fontId="1" fillId="0" borderId="1" xfId="3" applyNumberFormat="1" applyBorder="1" applyAlignment="1">
      <alignment wrapText="1"/>
    </xf>
    <xf numFmtId="0" fontId="1" fillId="0" borderId="0" xfId="3" applyAlignment="1">
      <alignment horizontal="center" wrapText="1"/>
    </xf>
    <xf numFmtId="0" fontId="2" fillId="0" borderId="0" xfId="3" applyFont="1" applyAlignment="1">
      <alignment horizontal="centerContinuous"/>
    </xf>
    <xf numFmtId="9" fontId="4" fillId="0" borderId="0" xfId="4" applyFont="1" applyFill="1" applyBorder="1" applyAlignment="1">
      <alignment horizontal="centerContinuous"/>
    </xf>
    <xf numFmtId="4" fontId="4" fillId="0" borderId="0" xfId="3" applyNumberFormat="1" applyFont="1" applyAlignment="1"/>
    <xf numFmtId="4" fontId="1" fillId="0" borderId="0" xfId="3" applyNumberFormat="1" applyAlignment="1"/>
    <xf numFmtId="0" fontId="4" fillId="0" borderId="0" xfId="3" applyFont="1" applyAlignment="1"/>
    <xf numFmtId="0" fontId="4" fillId="0" borderId="2" xfId="3" applyFont="1" applyBorder="1" applyAlignment="1"/>
    <xf numFmtId="0" fontId="1" fillId="0" borderId="0" xfId="3" applyAlignment="1"/>
    <xf numFmtId="0" fontId="1" fillId="0" borderId="2" xfId="3" applyBorder="1" applyAlignment="1"/>
    <xf numFmtId="44" fontId="4" fillId="0" borderId="0" xfId="5" applyFont="1" applyFill="1" applyBorder="1" applyAlignment="1"/>
    <xf numFmtId="0" fontId="4" fillId="0" borderId="3" xfId="3" applyFont="1" applyBorder="1" applyAlignment="1"/>
    <xf numFmtId="44" fontId="4" fillId="0" borderId="3" xfId="5" applyFont="1" applyFill="1" applyBorder="1" applyAlignment="1"/>
  </cellXfs>
  <cellStyles count="6">
    <cellStyle name="Comma" xfId="1" builtinId="3"/>
    <cellStyle name="Currency" xfId="2" builtinId="4"/>
    <cellStyle name="Currency 4 2" xfId="5" xr:uid="{213723FA-32A1-4287-918A-395275A273F9}"/>
    <cellStyle name="Normal" xfId="0" builtinId="0"/>
    <cellStyle name="Normal 2 2" xfId="3" xr:uid="{EBC865C2-B56D-4B03-998E-7B746B009700}"/>
    <cellStyle name="Percent 3 2" xfId="4" xr:uid="{520C15EE-90A0-4A4A-B27A-F0244C0EB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7CC0A-E865-4A51-8593-6FC102ED98C1}">
  <dimension ref="A1:I125"/>
  <sheetViews>
    <sheetView showGridLines="0" showRowColHeaders="0" tabSelected="1" zoomScaleNormal="100" zoomScaleSheetLayoutView="100" workbookViewId="0"/>
  </sheetViews>
  <sheetFormatPr defaultColWidth="9.140625" defaultRowHeight="12.75" x14ac:dyDescent="0.2"/>
  <cols>
    <col min="1" max="1" width="5.85546875" style="8" bestFit="1" customWidth="1"/>
    <col min="2" max="4" width="14.42578125" style="8" customWidth="1"/>
    <col min="5" max="5" width="6.140625" style="8" customWidth="1"/>
    <col min="6" max="6" width="5.85546875" style="8" bestFit="1" customWidth="1"/>
    <col min="7" max="9" width="14.42578125" style="8" customWidth="1"/>
    <col min="10" max="16384" width="9.140625" style="8"/>
  </cols>
  <sheetData>
    <row r="1" spans="1:9" ht="18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x14ac:dyDescent="0.2">
      <c r="A4" s="27" t="s">
        <v>2</v>
      </c>
      <c r="B4" s="27"/>
      <c r="C4" s="27"/>
      <c r="D4" s="27"/>
      <c r="F4" s="27" t="s">
        <v>3</v>
      </c>
      <c r="G4" s="27"/>
      <c r="H4" s="27"/>
      <c r="I4" s="27"/>
    </row>
    <row r="5" spans="1:9" ht="25.5" x14ac:dyDescent="0.2">
      <c r="A5" s="2" t="s">
        <v>4</v>
      </c>
      <c r="B5" s="2" t="s">
        <v>5</v>
      </c>
      <c r="C5" s="3" t="s">
        <v>6</v>
      </c>
      <c r="D5" s="2" t="s">
        <v>7</v>
      </c>
      <c r="F5" s="2" t="s">
        <v>4</v>
      </c>
      <c r="G5" s="2" t="s">
        <v>5</v>
      </c>
      <c r="H5" s="3" t="s">
        <v>6</v>
      </c>
      <c r="I5" s="2" t="s">
        <v>7</v>
      </c>
    </row>
    <row r="6" spans="1:9" x14ac:dyDescent="0.2">
      <c r="A6" s="2">
        <v>6</v>
      </c>
      <c r="B6" s="4">
        <v>3076.5298000000003</v>
      </c>
      <c r="C6" s="5">
        <v>2726.5363180000004</v>
      </c>
      <c r="D6" s="4">
        <f t="shared" ref="D6:D11" si="0">B6-C6</f>
        <v>349.99348199999986</v>
      </c>
      <c r="F6" s="2">
        <v>6</v>
      </c>
      <c r="G6" s="4">
        <v>3799.1306246119998</v>
      </c>
      <c r="H6" s="5">
        <v>3435.846324612</v>
      </c>
      <c r="I6" s="6">
        <f t="shared" ref="I6:I11" si="1">G6-H6</f>
        <v>363.2842999999998</v>
      </c>
    </row>
    <row r="7" spans="1:9" x14ac:dyDescent="0.2">
      <c r="A7" s="2">
        <v>5</v>
      </c>
      <c r="B7" s="4">
        <v>2752.3451999999997</v>
      </c>
      <c r="C7" s="5">
        <v>2455.2539320000001</v>
      </c>
      <c r="D7" s="4">
        <f t="shared" si="0"/>
        <v>297.09126799999967</v>
      </c>
      <c r="F7" s="2">
        <v>5</v>
      </c>
      <c r="G7" s="4">
        <v>3350.747759804</v>
      </c>
      <c r="H7" s="5">
        <v>3044.026559804</v>
      </c>
      <c r="I7" s="6">
        <f t="shared" si="1"/>
        <v>306.72119999999995</v>
      </c>
    </row>
    <row r="8" spans="1:9" x14ac:dyDescent="0.2">
      <c r="A8" s="2">
        <v>4</v>
      </c>
      <c r="B8" s="4">
        <v>2425.7798000000003</v>
      </c>
      <c r="C8" s="5">
        <v>2181.780718</v>
      </c>
      <c r="D8" s="4">
        <f t="shared" si="0"/>
        <v>243.99908200000027</v>
      </c>
      <c r="F8" s="2">
        <v>4</v>
      </c>
      <c r="G8" s="4">
        <v>2904.7377340960002</v>
      </c>
      <c r="H8" s="5">
        <v>2654.4256340960001</v>
      </c>
      <c r="I8" s="6">
        <f t="shared" si="1"/>
        <v>250.3121000000001</v>
      </c>
    </row>
    <row r="9" spans="1:9" x14ac:dyDescent="0.2">
      <c r="A9" s="3">
        <v>3</v>
      </c>
      <c r="B9" s="4">
        <v>1476.9404</v>
      </c>
      <c r="C9" s="5">
        <v>1301.231264</v>
      </c>
      <c r="D9" s="4">
        <f t="shared" si="0"/>
        <v>175.70913599999994</v>
      </c>
      <c r="F9" s="3">
        <v>3</v>
      </c>
      <c r="G9" s="4">
        <v>1831.6618624060002</v>
      </c>
      <c r="H9" s="5">
        <v>1649.8814624060001</v>
      </c>
      <c r="I9" s="4">
        <f t="shared" si="1"/>
        <v>181.7804000000001</v>
      </c>
    </row>
    <row r="10" spans="1:9" x14ac:dyDescent="0.2">
      <c r="A10" s="3">
        <v>2</v>
      </c>
      <c r="B10" s="4">
        <v>1092.0729999999999</v>
      </c>
      <c r="C10" s="5">
        <v>980.30562999999995</v>
      </c>
      <c r="D10" s="4">
        <f t="shared" si="0"/>
        <v>111.76736999999991</v>
      </c>
      <c r="F10" s="3">
        <v>2</v>
      </c>
      <c r="G10" s="4">
        <v>1334.537631834</v>
      </c>
      <c r="H10" s="5">
        <v>1218.928931834</v>
      </c>
      <c r="I10" s="4">
        <f t="shared" si="1"/>
        <v>115.6087</v>
      </c>
    </row>
    <row r="11" spans="1:9" x14ac:dyDescent="0.2">
      <c r="A11" s="3">
        <v>1</v>
      </c>
      <c r="B11" s="4">
        <v>811.85300000000007</v>
      </c>
      <c r="C11" s="5">
        <v>749.08283000000006</v>
      </c>
      <c r="D11" s="4">
        <f t="shared" si="0"/>
        <v>62.770170000000007</v>
      </c>
      <c r="F11" s="3">
        <v>1</v>
      </c>
      <c r="G11" s="4">
        <v>938.46013390600001</v>
      </c>
      <c r="H11" s="5">
        <v>874.95953390599993</v>
      </c>
      <c r="I11" s="4">
        <f t="shared" si="1"/>
        <v>63.500600000000077</v>
      </c>
    </row>
    <row r="12" spans="1:9" x14ac:dyDescent="0.2">
      <c r="A12" s="7"/>
      <c r="B12" s="9"/>
      <c r="C12" s="9"/>
      <c r="D12" s="9"/>
      <c r="F12" s="7"/>
      <c r="G12" s="9"/>
      <c r="H12" s="9"/>
      <c r="I12" s="9"/>
    </row>
    <row r="13" spans="1:9" x14ac:dyDescent="0.2">
      <c r="A13" s="27" t="s">
        <v>8</v>
      </c>
      <c r="B13" s="28"/>
      <c r="C13" s="25" t="s">
        <v>9</v>
      </c>
      <c r="D13" s="25"/>
      <c r="F13" s="27" t="s">
        <v>8</v>
      </c>
      <c r="G13" s="28"/>
      <c r="H13" s="25" t="s">
        <v>9</v>
      </c>
      <c r="I13" s="25"/>
    </row>
    <row r="14" spans="1:9" x14ac:dyDescent="0.2">
      <c r="A14" s="29" t="s">
        <v>10</v>
      </c>
      <c r="B14" s="30"/>
      <c r="C14" s="26" t="s">
        <v>11</v>
      </c>
      <c r="D14" s="26"/>
      <c r="F14" s="29" t="s">
        <v>10</v>
      </c>
      <c r="G14" s="30"/>
      <c r="H14" s="26" t="s">
        <v>10</v>
      </c>
      <c r="I14" s="26"/>
    </row>
    <row r="15" spans="1:9" x14ac:dyDescent="0.2">
      <c r="A15" s="29" t="s">
        <v>12</v>
      </c>
      <c r="B15" s="30"/>
      <c r="C15" s="26" t="s">
        <v>13</v>
      </c>
      <c r="D15" s="26"/>
      <c r="F15" s="29" t="s">
        <v>12</v>
      </c>
      <c r="G15" s="30"/>
      <c r="H15" s="26" t="s">
        <v>13</v>
      </c>
      <c r="I15" s="26"/>
    </row>
    <row r="16" spans="1:9" x14ac:dyDescent="0.2">
      <c r="A16" s="29" t="s">
        <v>14</v>
      </c>
      <c r="B16" s="30"/>
      <c r="C16" s="26" t="s">
        <v>15</v>
      </c>
      <c r="D16" s="26"/>
      <c r="F16" s="29" t="s">
        <v>14</v>
      </c>
      <c r="G16" s="30"/>
      <c r="H16" s="26" t="s">
        <v>15</v>
      </c>
      <c r="I16" s="26"/>
    </row>
    <row r="17" spans="1:9" x14ac:dyDescent="0.2">
      <c r="A17" s="29" t="s">
        <v>16</v>
      </c>
      <c r="B17" s="30"/>
      <c r="C17" s="26" t="s">
        <v>17</v>
      </c>
      <c r="D17" s="26"/>
      <c r="F17" s="29" t="s">
        <v>16</v>
      </c>
      <c r="G17" s="30"/>
      <c r="H17" s="26" t="s">
        <v>17</v>
      </c>
      <c r="I17" s="26"/>
    </row>
    <row r="18" spans="1:9" x14ac:dyDescent="0.2">
      <c r="A18" s="29" t="s">
        <v>18</v>
      </c>
      <c r="B18" s="30"/>
      <c r="C18" s="9"/>
      <c r="F18" s="29" t="s">
        <v>18</v>
      </c>
      <c r="G18" s="30"/>
      <c r="H18" s="26"/>
      <c r="I18" s="26"/>
    </row>
    <row r="19" spans="1:9" x14ac:dyDescent="0.2">
      <c r="A19" s="29" t="s">
        <v>19</v>
      </c>
      <c r="B19" s="30"/>
      <c r="C19" s="9"/>
      <c r="D19" s="9"/>
      <c r="F19" s="29" t="s">
        <v>19</v>
      </c>
      <c r="G19" s="30"/>
      <c r="H19" s="29"/>
      <c r="I19" s="29"/>
    </row>
    <row r="20" spans="1:9" ht="14.25" x14ac:dyDescent="0.2">
      <c r="I20" s="10"/>
    </row>
    <row r="21" spans="1:9" x14ac:dyDescent="0.2">
      <c r="A21" s="27" t="s">
        <v>20</v>
      </c>
      <c r="B21" s="27"/>
      <c r="C21" s="27"/>
      <c r="D21" s="27"/>
      <c r="F21" s="27" t="s">
        <v>21</v>
      </c>
      <c r="G21" s="27"/>
      <c r="H21" s="27"/>
      <c r="I21" s="27"/>
    </row>
    <row r="22" spans="1:9" ht="30" x14ac:dyDescent="0.25">
      <c r="A22" s="2" t="s">
        <v>4</v>
      </c>
      <c r="B22" s="2" t="s">
        <v>5</v>
      </c>
      <c r="C22" s="2" t="s">
        <v>6</v>
      </c>
      <c r="D22" s="2" t="s">
        <v>7</v>
      </c>
      <c r="E22" s="15"/>
      <c r="F22" s="2" t="s">
        <v>4</v>
      </c>
      <c r="G22" s="11" t="s">
        <v>5</v>
      </c>
      <c r="H22" s="11" t="s">
        <v>6</v>
      </c>
      <c r="I22" s="11" t="s">
        <v>7</v>
      </c>
    </row>
    <row r="23" spans="1:9" ht="15" x14ac:dyDescent="0.25">
      <c r="A23" s="12">
        <v>6</v>
      </c>
      <c r="B23" s="13">
        <v>2400</v>
      </c>
      <c r="C23" s="14">
        <f t="shared" ref="C23:C27" si="2">B23*0.85</f>
        <v>2040</v>
      </c>
      <c r="D23" s="14">
        <f t="shared" ref="D23:D28" si="3">B23-C23</f>
        <v>360</v>
      </c>
      <c r="F23" s="12">
        <v>6</v>
      </c>
      <c r="G23" s="13">
        <v>3000</v>
      </c>
      <c r="H23" s="14">
        <f t="shared" ref="H23:H27" si="4">G23*0.88</f>
        <v>2640</v>
      </c>
      <c r="I23" s="14">
        <f t="shared" ref="I23:I28" si="5">G23-H23</f>
        <v>360</v>
      </c>
    </row>
    <row r="24" spans="1:9" ht="15" x14ac:dyDescent="0.25">
      <c r="A24" s="12">
        <v>5</v>
      </c>
      <c r="B24" s="13">
        <v>2000</v>
      </c>
      <c r="C24" s="14">
        <f t="shared" si="2"/>
        <v>1700</v>
      </c>
      <c r="D24" s="14">
        <f t="shared" si="3"/>
        <v>300</v>
      </c>
      <c r="F24" s="12">
        <v>5</v>
      </c>
      <c r="G24" s="13">
        <v>2500</v>
      </c>
      <c r="H24" s="14">
        <f t="shared" si="4"/>
        <v>2200</v>
      </c>
      <c r="I24" s="14">
        <f t="shared" si="5"/>
        <v>300</v>
      </c>
    </row>
    <row r="25" spans="1:9" ht="15" x14ac:dyDescent="0.25">
      <c r="A25" s="12">
        <v>4</v>
      </c>
      <c r="B25" s="13">
        <v>1600</v>
      </c>
      <c r="C25" s="14">
        <f t="shared" si="2"/>
        <v>1360</v>
      </c>
      <c r="D25" s="14">
        <f t="shared" si="3"/>
        <v>240</v>
      </c>
      <c r="F25" s="12">
        <v>4</v>
      </c>
      <c r="G25" s="13">
        <v>2000</v>
      </c>
      <c r="H25" s="14">
        <f t="shared" si="4"/>
        <v>1760</v>
      </c>
      <c r="I25" s="14">
        <f t="shared" si="5"/>
        <v>240</v>
      </c>
    </row>
    <row r="26" spans="1:9" ht="15" x14ac:dyDescent="0.25">
      <c r="A26" s="12">
        <v>3</v>
      </c>
      <c r="B26" s="13">
        <v>1200</v>
      </c>
      <c r="C26" s="14">
        <f t="shared" si="2"/>
        <v>1020</v>
      </c>
      <c r="D26" s="14">
        <f t="shared" si="3"/>
        <v>180</v>
      </c>
      <c r="F26" s="12">
        <v>3</v>
      </c>
      <c r="G26" s="13">
        <v>1500</v>
      </c>
      <c r="H26" s="14">
        <f t="shared" si="4"/>
        <v>1320</v>
      </c>
      <c r="I26" s="14">
        <f t="shared" si="5"/>
        <v>180</v>
      </c>
    </row>
    <row r="27" spans="1:9" ht="15" x14ac:dyDescent="0.25">
      <c r="A27" s="12">
        <v>2</v>
      </c>
      <c r="B27" s="13">
        <v>800</v>
      </c>
      <c r="C27" s="14">
        <f t="shared" si="2"/>
        <v>680</v>
      </c>
      <c r="D27" s="14">
        <f t="shared" si="3"/>
        <v>120</v>
      </c>
      <c r="F27" s="12">
        <v>2</v>
      </c>
      <c r="G27" s="13">
        <v>1000</v>
      </c>
      <c r="H27" s="14">
        <f t="shared" si="4"/>
        <v>880</v>
      </c>
      <c r="I27" s="14">
        <f t="shared" si="5"/>
        <v>120</v>
      </c>
    </row>
    <row r="28" spans="1:9" ht="15" x14ac:dyDescent="0.25">
      <c r="A28" s="12">
        <v>1</v>
      </c>
      <c r="B28" s="13">
        <v>400</v>
      </c>
      <c r="C28" s="14">
        <f>B28*0.85</f>
        <v>340</v>
      </c>
      <c r="D28" s="14">
        <f t="shared" si="3"/>
        <v>60</v>
      </c>
      <c r="F28" s="12">
        <v>1</v>
      </c>
      <c r="G28" s="13">
        <v>500</v>
      </c>
      <c r="H28" s="14">
        <f>G28*0.88</f>
        <v>440</v>
      </c>
      <c r="I28" s="14">
        <f t="shared" si="5"/>
        <v>60</v>
      </c>
    </row>
    <row r="29" spans="1:9" ht="14.25" x14ac:dyDescent="0.2">
      <c r="I29" s="10"/>
    </row>
    <row r="30" spans="1:9" ht="28.5" customHeight="1" x14ac:dyDescent="0.2">
      <c r="A30" s="22" t="s">
        <v>22</v>
      </c>
      <c r="B30" s="22"/>
      <c r="C30" s="22"/>
      <c r="D30" s="22"/>
      <c r="E30" s="22"/>
      <c r="F30" s="22"/>
      <c r="G30" s="22"/>
      <c r="H30" s="22"/>
      <c r="I30" s="22"/>
    </row>
    <row r="31" spans="1:9" ht="14.25" x14ac:dyDescent="0.2">
      <c r="I31" s="10"/>
    </row>
    <row r="32" spans="1:9" ht="14.25" x14ac:dyDescent="0.2">
      <c r="I32" s="10"/>
    </row>
    <row r="33" spans="1:9" ht="14.25" x14ac:dyDescent="0.2">
      <c r="I33" s="10"/>
    </row>
    <row r="34" spans="1:9" ht="14.25" x14ac:dyDescent="0.2">
      <c r="I34" s="10"/>
    </row>
    <row r="35" spans="1:9" ht="18" x14ac:dyDescent="0.25">
      <c r="A35" s="23" t="s">
        <v>23</v>
      </c>
      <c r="B35" s="23"/>
      <c r="C35" s="23"/>
      <c r="D35" s="23"/>
      <c r="E35" s="23"/>
      <c r="F35" s="23"/>
      <c r="G35" s="23"/>
      <c r="H35" s="23"/>
      <c r="I35" s="23"/>
    </row>
    <row r="36" spans="1:9" x14ac:dyDescent="0.2">
      <c r="A36" s="24" t="s">
        <v>1</v>
      </c>
      <c r="B36" s="24"/>
      <c r="C36" s="24"/>
      <c r="D36" s="24"/>
      <c r="E36" s="24"/>
      <c r="F36" s="24"/>
      <c r="G36" s="24"/>
      <c r="H36" s="24"/>
      <c r="I36" s="24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27" t="s">
        <v>2</v>
      </c>
      <c r="B38" s="27"/>
      <c r="C38" s="27"/>
      <c r="D38" s="27"/>
      <c r="F38" s="27" t="s">
        <v>20</v>
      </c>
      <c r="G38" s="27"/>
      <c r="H38" s="27"/>
      <c r="I38" s="27"/>
    </row>
    <row r="39" spans="1:9" ht="25.5" x14ac:dyDescent="0.2">
      <c r="A39" s="2" t="s">
        <v>4</v>
      </c>
      <c r="B39" s="2" t="s">
        <v>5</v>
      </c>
      <c r="C39" s="3" t="s">
        <v>6</v>
      </c>
      <c r="D39" s="2" t="s">
        <v>24</v>
      </c>
      <c r="E39" s="15"/>
      <c r="F39" s="2" t="s">
        <v>4</v>
      </c>
      <c r="G39" s="2" t="s">
        <v>5</v>
      </c>
      <c r="H39" s="3" t="s">
        <v>6</v>
      </c>
      <c r="I39" s="2" t="s">
        <v>25</v>
      </c>
    </row>
    <row r="40" spans="1:9" x14ac:dyDescent="0.2">
      <c r="A40" s="3">
        <v>12</v>
      </c>
      <c r="B40" s="4">
        <v>5032.5380560000003</v>
      </c>
      <c r="C40" s="4">
        <v>3906.2244560000004</v>
      </c>
      <c r="D40" s="4">
        <f>B40-C40</f>
        <v>1126.3136</v>
      </c>
      <c r="E40" s="16"/>
      <c r="F40" s="3">
        <v>12</v>
      </c>
      <c r="G40" s="4">
        <v>4800</v>
      </c>
      <c r="H40" s="4">
        <f t="shared" ref="H40:H50" si="6">G40*0.85</f>
        <v>4080</v>
      </c>
      <c r="I40" s="4">
        <f t="shared" ref="I40:I51" si="7">G40-H40</f>
        <v>720</v>
      </c>
    </row>
    <row r="41" spans="1:9" x14ac:dyDescent="0.2">
      <c r="A41" s="3">
        <v>11</v>
      </c>
      <c r="B41" s="4">
        <v>4707.4168</v>
      </c>
      <c r="C41" s="4">
        <v>3648.3058519999995</v>
      </c>
      <c r="D41" s="4">
        <f t="shared" ref="D41:D50" si="8">B41-C41</f>
        <v>1059.1109480000005</v>
      </c>
      <c r="F41" s="3">
        <v>11</v>
      </c>
      <c r="G41" s="4">
        <v>4400</v>
      </c>
      <c r="H41" s="4">
        <f t="shared" si="6"/>
        <v>3740</v>
      </c>
      <c r="I41" s="4">
        <f t="shared" si="7"/>
        <v>660</v>
      </c>
    </row>
    <row r="42" spans="1:9" x14ac:dyDescent="0.2">
      <c r="A42" s="3">
        <v>10</v>
      </c>
      <c r="B42" s="4">
        <v>4382.4067999999997</v>
      </c>
      <c r="C42" s="4">
        <v>3390.5146519999998</v>
      </c>
      <c r="D42" s="4">
        <f t="shared" si="8"/>
        <v>991.89214799999991</v>
      </c>
      <c r="F42" s="3">
        <v>10</v>
      </c>
      <c r="G42" s="4">
        <v>4000</v>
      </c>
      <c r="H42" s="4">
        <f t="shared" si="6"/>
        <v>3400</v>
      </c>
      <c r="I42" s="4">
        <f t="shared" si="7"/>
        <v>600</v>
      </c>
    </row>
    <row r="43" spans="1:9" x14ac:dyDescent="0.2">
      <c r="A43" s="3">
        <v>9</v>
      </c>
      <c r="B43" s="4">
        <v>4056.2013999999999</v>
      </c>
      <c r="C43" s="4">
        <v>3131.6441459999996</v>
      </c>
      <c r="D43" s="4">
        <f t="shared" si="8"/>
        <v>924.55725400000028</v>
      </c>
      <c r="F43" s="3">
        <v>9</v>
      </c>
      <c r="G43" s="4">
        <v>3600</v>
      </c>
      <c r="H43" s="4">
        <f t="shared" si="6"/>
        <v>3060</v>
      </c>
      <c r="I43" s="4">
        <f t="shared" si="7"/>
        <v>540</v>
      </c>
    </row>
    <row r="44" spans="1:9" x14ac:dyDescent="0.2">
      <c r="A44" s="3">
        <v>8</v>
      </c>
      <c r="B44" s="4">
        <v>3727.4952000000003</v>
      </c>
      <c r="C44" s="4">
        <v>2870.505028</v>
      </c>
      <c r="D44" s="4">
        <f t="shared" si="8"/>
        <v>856.99017200000026</v>
      </c>
      <c r="F44" s="3">
        <v>8</v>
      </c>
      <c r="G44" s="4">
        <v>3200</v>
      </c>
      <c r="H44" s="4">
        <f t="shared" si="6"/>
        <v>2720</v>
      </c>
      <c r="I44" s="4">
        <f t="shared" si="7"/>
        <v>480</v>
      </c>
    </row>
    <row r="45" spans="1:9" x14ac:dyDescent="0.2">
      <c r="A45" s="3">
        <v>7</v>
      </c>
      <c r="B45" s="4">
        <v>3401.7752</v>
      </c>
      <c r="C45" s="4">
        <v>2612.0038279999999</v>
      </c>
      <c r="D45" s="4">
        <f t="shared" si="8"/>
        <v>789.77137200000016</v>
      </c>
      <c r="E45" s="9"/>
      <c r="F45" s="3">
        <v>7</v>
      </c>
      <c r="G45" s="4">
        <v>2800</v>
      </c>
      <c r="H45" s="4">
        <f t="shared" si="6"/>
        <v>2380</v>
      </c>
      <c r="I45" s="4">
        <f t="shared" si="7"/>
        <v>420</v>
      </c>
    </row>
    <row r="46" spans="1:9" x14ac:dyDescent="0.2">
      <c r="A46" s="3">
        <v>6</v>
      </c>
      <c r="B46" s="4">
        <v>3076.5298000000003</v>
      </c>
      <c r="C46" s="4">
        <v>2354.0933219999997</v>
      </c>
      <c r="D46" s="4">
        <f t="shared" si="8"/>
        <v>722.43647800000053</v>
      </c>
      <c r="F46" s="3">
        <v>6</v>
      </c>
      <c r="G46" s="4">
        <v>2400</v>
      </c>
      <c r="H46" s="4">
        <f t="shared" si="6"/>
        <v>2040</v>
      </c>
      <c r="I46" s="4">
        <f t="shared" si="7"/>
        <v>360</v>
      </c>
    </row>
    <row r="47" spans="1:9" x14ac:dyDescent="0.2">
      <c r="A47" s="3">
        <v>5</v>
      </c>
      <c r="B47" s="4">
        <v>2752.3451999999997</v>
      </c>
      <c r="C47" s="4">
        <v>2097.0114279999998</v>
      </c>
      <c r="D47" s="4">
        <f t="shared" si="8"/>
        <v>655.33377199999995</v>
      </c>
      <c r="F47" s="3">
        <v>5</v>
      </c>
      <c r="G47" s="4">
        <v>2000</v>
      </c>
      <c r="H47" s="4">
        <f t="shared" si="6"/>
        <v>1700</v>
      </c>
      <c r="I47" s="4">
        <f t="shared" si="7"/>
        <v>300</v>
      </c>
    </row>
    <row r="48" spans="1:9" x14ac:dyDescent="0.2">
      <c r="A48" s="3">
        <v>4</v>
      </c>
      <c r="B48" s="4">
        <v>2425.7798000000003</v>
      </c>
      <c r="C48" s="4">
        <v>1837.7809220000001</v>
      </c>
      <c r="D48" s="4">
        <f t="shared" si="8"/>
        <v>587.9988780000001</v>
      </c>
      <c r="F48" s="3">
        <v>4</v>
      </c>
      <c r="G48" s="4">
        <v>1600</v>
      </c>
      <c r="H48" s="4">
        <f t="shared" si="6"/>
        <v>1360</v>
      </c>
      <c r="I48" s="4">
        <f t="shared" si="7"/>
        <v>240</v>
      </c>
    </row>
    <row r="49" spans="1:9" x14ac:dyDescent="0.2">
      <c r="A49" s="3">
        <v>3</v>
      </c>
      <c r="B49" s="4">
        <v>1476.9404</v>
      </c>
      <c r="C49" s="4">
        <v>1119.8514560000001</v>
      </c>
      <c r="D49" s="4">
        <f t="shared" si="8"/>
        <v>357.08894399999986</v>
      </c>
      <c r="F49" s="3">
        <v>3</v>
      </c>
      <c r="G49" s="4">
        <v>1200</v>
      </c>
      <c r="H49" s="4">
        <f t="shared" si="6"/>
        <v>1020</v>
      </c>
      <c r="I49" s="4">
        <f t="shared" si="7"/>
        <v>180</v>
      </c>
    </row>
    <row r="50" spans="1:9" x14ac:dyDescent="0.2">
      <c r="A50" s="3">
        <v>2</v>
      </c>
      <c r="B50" s="4">
        <v>1092.0729999999999</v>
      </c>
      <c r="C50" s="4">
        <v>803.80177000000003</v>
      </c>
      <c r="D50" s="4">
        <f t="shared" si="8"/>
        <v>288.27122999999983</v>
      </c>
      <c r="F50" s="3">
        <v>2</v>
      </c>
      <c r="G50" s="4">
        <v>800</v>
      </c>
      <c r="H50" s="4">
        <f t="shared" si="6"/>
        <v>680</v>
      </c>
      <c r="I50" s="4">
        <f t="shared" si="7"/>
        <v>120</v>
      </c>
    </row>
    <row r="51" spans="1:9" x14ac:dyDescent="0.2">
      <c r="A51" s="3">
        <v>1</v>
      </c>
      <c r="B51" s="4">
        <v>811.85300000000007</v>
      </c>
      <c r="C51" s="4">
        <v>576.80056999999999</v>
      </c>
      <c r="D51" s="4">
        <f>B51-C51</f>
        <v>235.05243000000007</v>
      </c>
      <c r="E51" s="9"/>
      <c r="F51" s="3">
        <v>1</v>
      </c>
      <c r="G51" s="4">
        <v>400</v>
      </c>
      <c r="H51" s="4">
        <f>G51*0.85</f>
        <v>340</v>
      </c>
      <c r="I51" s="4">
        <f t="shared" si="7"/>
        <v>60</v>
      </c>
    </row>
    <row r="52" spans="1:9" x14ac:dyDescent="0.2">
      <c r="A52" s="7"/>
      <c r="B52" s="9"/>
      <c r="C52" s="9"/>
      <c r="D52" s="9"/>
    </row>
    <row r="53" spans="1:9" x14ac:dyDescent="0.2">
      <c r="A53" s="27" t="s">
        <v>26</v>
      </c>
      <c r="B53" s="28"/>
      <c r="C53" s="27" t="s">
        <v>9</v>
      </c>
      <c r="D53" s="27"/>
      <c r="F53" s="27" t="s">
        <v>26</v>
      </c>
      <c r="G53" s="28"/>
      <c r="H53" s="27" t="s">
        <v>9</v>
      </c>
      <c r="I53" s="27"/>
    </row>
    <row r="54" spans="1:9" x14ac:dyDescent="0.2">
      <c r="A54" s="29" t="s">
        <v>10</v>
      </c>
      <c r="B54" s="30"/>
      <c r="C54" s="29" t="s">
        <v>11</v>
      </c>
      <c r="D54" s="29"/>
      <c r="F54" s="29" t="s">
        <v>10</v>
      </c>
      <c r="G54" s="30"/>
      <c r="H54" s="29" t="s">
        <v>11</v>
      </c>
      <c r="I54" s="29"/>
    </row>
    <row r="55" spans="1:9" x14ac:dyDescent="0.2">
      <c r="A55" s="29" t="s">
        <v>27</v>
      </c>
      <c r="B55" s="30"/>
      <c r="C55" s="29" t="s">
        <v>13</v>
      </c>
      <c r="D55" s="29"/>
      <c r="F55" s="29" t="s">
        <v>27</v>
      </c>
      <c r="G55" s="30"/>
      <c r="H55" s="29" t="s">
        <v>13</v>
      </c>
      <c r="I55" s="29"/>
    </row>
    <row r="56" spans="1:9" x14ac:dyDescent="0.2">
      <c r="A56" s="29" t="s">
        <v>28</v>
      </c>
      <c r="B56" s="30"/>
      <c r="C56" s="29" t="s">
        <v>29</v>
      </c>
      <c r="D56" s="29"/>
      <c r="F56" s="29" t="s">
        <v>28</v>
      </c>
      <c r="G56" s="30"/>
      <c r="H56" s="29" t="s">
        <v>17</v>
      </c>
      <c r="I56" s="29"/>
    </row>
    <row r="57" spans="1:9" x14ac:dyDescent="0.2">
      <c r="A57" s="29" t="s">
        <v>12</v>
      </c>
      <c r="B57" s="30"/>
      <c r="C57" s="29"/>
      <c r="D57" s="29"/>
      <c r="F57" s="29" t="s">
        <v>12</v>
      </c>
      <c r="G57" s="30"/>
    </row>
    <row r="58" spans="1:9" x14ac:dyDescent="0.2">
      <c r="A58" s="29" t="s">
        <v>30</v>
      </c>
      <c r="B58" s="30"/>
      <c r="C58" s="29"/>
      <c r="D58" s="29"/>
      <c r="F58" s="29" t="s">
        <v>30</v>
      </c>
      <c r="G58" s="30"/>
    </row>
    <row r="59" spans="1:9" x14ac:dyDescent="0.2">
      <c r="A59" s="29" t="s">
        <v>16</v>
      </c>
      <c r="B59" s="30"/>
      <c r="C59" s="29"/>
      <c r="D59" s="29"/>
      <c r="F59" s="29" t="s">
        <v>16</v>
      </c>
      <c r="G59" s="30"/>
    </row>
    <row r="60" spans="1:9" x14ac:dyDescent="0.2">
      <c r="A60" s="29" t="s">
        <v>18</v>
      </c>
      <c r="B60" s="30"/>
      <c r="C60" s="29"/>
      <c r="D60" s="29"/>
      <c r="F60" s="29" t="s">
        <v>18</v>
      </c>
      <c r="G60" s="30"/>
    </row>
    <row r="61" spans="1:9" x14ac:dyDescent="0.2">
      <c r="A61" s="29" t="s">
        <v>19</v>
      </c>
      <c r="B61" s="30"/>
      <c r="C61" s="29"/>
      <c r="D61" s="29"/>
      <c r="F61" s="29" t="s">
        <v>19</v>
      </c>
      <c r="G61" s="30"/>
    </row>
    <row r="63" spans="1:9" ht="28.5" customHeight="1" x14ac:dyDescent="0.2">
      <c r="A63" s="22" t="s">
        <v>31</v>
      </c>
      <c r="B63" s="22"/>
      <c r="C63" s="22"/>
      <c r="D63" s="22"/>
      <c r="E63" s="22"/>
      <c r="F63" s="22"/>
      <c r="G63" s="22"/>
      <c r="H63" s="22"/>
      <c r="I63" s="22"/>
    </row>
    <row r="65" spans="1:9" ht="18" x14ac:dyDescent="0.25">
      <c r="A65" s="23" t="s">
        <v>32</v>
      </c>
      <c r="B65" s="23"/>
      <c r="C65" s="23"/>
      <c r="D65" s="23"/>
      <c r="E65" s="23"/>
      <c r="F65" s="23"/>
      <c r="G65" s="23"/>
      <c r="H65" s="23"/>
      <c r="I65" s="23"/>
    </row>
    <row r="66" spans="1:9" x14ac:dyDescent="0.2">
      <c r="A66" s="24" t="s">
        <v>1</v>
      </c>
      <c r="B66" s="24"/>
      <c r="C66" s="24"/>
      <c r="D66" s="24"/>
      <c r="E66" s="24"/>
      <c r="F66" s="24"/>
      <c r="G66" s="24"/>
      <c r="H66" s="24"/>
      <c r="I66" s="24"/>
    </row>
    <row r="67" spans="1:9" x14ac:dyDescent="0.2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2">
      <c r="A68" s="27" t="s">
        <v>2</v>
      </c>
      <c r="B68" s="27"/>
      <c r="C68" s="27"/>
      <c r="D68" s="27"/>
      <c r="F68" s="27" t="s">
        <v>3</v>
      </c>
      <c r="G68" s="27"/>
      <c r="H68" s="27"/>
      <c r="I68" s="27"/>
    </row>
    <row r="69" spans="1:9" ht="25.5" x14ac:dyDescent="0.2">
      <c r="A69" s="2" t="s">
        <v>4</v>
      </c>
      <c r="B69" s="2" t="s">
        <v>5</v>
      </c>
      <c r="C69" s="3" t="s">
        <v>6</v>
      </c>
      <c r="D69" s="2" t="s">
        <v>7</v>
      </c>
      <c r="F69" s="2" t="s">
        <v>4</v>
      </c>
      <c r="G69" s="2" t="s">
        <v>5</v>
      </c>
      <c r="H69" s="3" t="s">
        <v>6</v>
      </c>
      <c r="I69" s="2" t="s">
        <v>7</v>
      </c>
    </row>
    <row r="70" spans="1:9" x14ac:dyDescent="0.2">
      <c r="A70" s="2">
        <v>6</v>
      </c>
      <c r="B70" s="4">
        <v>3076.5298000000003</v>
      </c>
      <c r="C70" s="17">
        <v>2726.5363180000004</v>
      </c>
      <c r="D70" s="18">
        <f t="shared" ref="D70:D75" si="9">B70-C70</f>
        <v>349.99348199999986</v>
      </c>
      <c r="F70" s="2">
        <v>6</v>
      </c>
      <c r="G70" s="4">
        <v>3799.1306246119998</v>
      </c>
      <c r="H70" s="17">
        <v>3299.3169246119996</v>
      </c>
      <c r="I70" s="18">
        <f t="shared" ref="I70:I75" si="10">G70-H70</f>
        <v>499.81370000000015</v>
      </c>
    </row>
    <row r="71" spans="1:9" x14ac:dyDescent="0.2">
      <c r="A71" s="2">
        <v>5</v>
      </c>
      <c r="B71" s="4">
        <v>2752.3451999999997</v>
      </c>
      <c r="C71" s="17">
        <v>2455.2539320000001</v>
      </c>
      <c r="D71" s="18">
        <f t="shared" si="9"/>
        <v>297.09126799999967</v>
      </c>
      <c r="F71" s="2">
        <v>5</v>
      </c>
      <c r="G71" s="4">
        <v>3350.747759804</v>
      </c>
      <c r="H71" s="17">
        <v>2926.8369598039999</v>
      </c>
      <c r="I71" s="18">
        <f t="shared" si="10"/>
        <v>423.91080000000011</v>
      </c>
    </row>
    <row r="72" spans="1:9" x14ac:dyDescent="0.2">
      <c r="A72" s="2">
        <v>4</v>
      </c>
      <c r="B72" s="4">
        <v>2425.7798000000003</v>
      </c>
      <c r="C72" s="17">
        <v>2181.780718</v>
      </c>
      <c r="D72" s="18">
        <f t="shared" si="9"/>
        <v>243.99908200000027</v>
      </c>
      <c r="F72" s="2">
        <v>4</v>
      </c>
      <c r="G72" s="4">
        <v>2904.7377340960002</v>
      </c>
      <c r="H72" s="17">
        <v>2556.443834096</v>
      </c>
      <c r="I72" s="18">
        <f t="shared" si="10"/>
        <v>348.29390000000012</v>
      </c>
    </row>
    <row r="73" spans="1:9" x14ac:dyDescent="0.2">
      <c r="A73" s="3">
        <v>3</v>
      </c>
      <c r="B73" s="4">
        <v>1476.9404</v>
      </c>
      <c r="C73" s="17">
        <v>1301.231264</v>
      </c>
      <c r="D73" s="18">
        <f t="shared" si="9"/>
        <v>175.70913599999994</v>
      </c>
      <c r="F73" s="3">
        <v>3</v>
      </c>
      <c r="G73" s="4">
        <v>1831.6618624060002</v>
      </c>
      <c r="H73" s="17">
        <v>1581.4982624060001</v>
      </c>
      <c r="I73" s="18">
        <f t="shared" si="10"/>
        <v>250.16360000000009</v>
      </c>
    </row>
    <row r="74" spans="1:9" x14ac:dyDescent="0.2">
      <c r="A74" s="3">
        <v>2</v>
      </c>
      <c r="B74" s="4">
        <v>1092.0729999999999</v>
      </c>
      <c r="C74" s="17">
        <v>980.30562999999995</v>
      </c>
      <c r="D74" s="18">
        <f t="shared" si="9"/>
        <v>111.76736999999991</v>
      </c>
      <c r="F74" s="3">
        <v>2</v>
      </c>
      <c r="G74" s="4">
        <v>1334.537631834</v>
      </c>
      <c r="H74" s="17">
        <v>1171.2643318340001</v>
      </c>
      <c r="I74" s="18">
        <f t="shared" si="10"/>
        <v>163.27329999999984</v>
      </c>
    </row>
    <row r="75" spans="1:9" x14ac:dyDescent="0.2">
      <c r="A75" s="3">
        <v>1</v>
      </c>
      <c r="B75" s="4">
        <v>811.85300000000007</v>
      </c>
      <c r="C75" s="17">
        <v>749.08283000000006</v>
      </c>
      <c r="D75" s="18">
        <f t="shared" si="9"/>
        <v>62.770170000000007</v>
      </c>
      <c r="F75" s="3">
        <v>1</v>
      </c>
      <c r="G75" s="4">
        <v>938.46013390600001</v>
      </c>
      <c r="H75" s="17">
        <v>846.24473390599996</v>
      </c>
      <c r="I75" s="18">
        <f t="shared" si="10"/>
        <v>92.215400000000045</v>
      </c>
    </row>
    <row r="77" spans="1:9" x14ac:dyDescent="0.2">
      <c r="A77" s="27" t="s">
        <v>8</v>
      </c>
      <c r="B77" s="28"/>
      <c r="C77" s="25" t="s">
        <v>9</v>
      </c>
      <c r="D77" s="25"/>
      <c r="F77" s="27" t="s">
        <v>8</v>
      </c>
      <c r="G77" s="28"/>
      <c r="H77" s="25" t="s">
        <v>9</v>
      </c>
      <c r="I77" s="25"/>
    </row>
    <row r="78" spans="1:9" x14ac:dyDescent="0.2">
      <c r="A78" s="29" t="s">
        <v>10</v>
      </c>
      <c r="B78" s="30"/>
      <c r="C78" s="26" t="s">
        <v>11</v>
      </c>
      <c r="D78" s="26"/>
      <c r="F78" s="29" t="s">
        <v>10</v>
      </c>
      <c r="G78" s="30"/>
      <c r="H78" s="26" t="s">
        <v>10</v>
      </c>
      <c r="I78" s="26"/>
    </row>
    <row r="79" spans="1:9" x14ac:dyDescent="0.2">
      <c r="A79" s="29" t="s">
        <v>12</v>
      </c>
      <c r="B79" s="30"/>
      <c r="C79" s="26" t="s">
        <v>13</v>
      </c>
      <c r="D79" s="26"/>
      <c r="F79" s="29" t="s">
        <v>12</v>
      </c>
      <c r="G79" s="30"/>
      <c r="H79" s="26" t="s">
        <v>13</v>
      </c>
      <c r="I79" s="26"/>
    </row>
    <row r="80" spans="1:9" x14ac:dyDescent="0.2">
      <c r="A80" s="29" t="s">
        <v>14</v>
      </c>
      <c r="B80" s="30"/>
      <c r="C80" s="26" t="s">
        <v>15</v>
      </c>
      <c r="D80" s="26"/>
      <c r="F80" s="29" t="s">
        <v>14</v>
      </c>
      <c r="G80" s="30"/>
      <c r="H80" s="26" t="s">
        <v>15</v>
      </c>
      <c r="I80" s="26"/>
    </row>
    <row r="81" spans="1:9" x14ac:dyDescent="0.2">
      <c r="A81" s="29" t="s">
        <v>16</v>
      </c>
      <c r="B81" s="30"/>
      <c r="C81" s="26" t="s">
        <v>17</v>
      </c>
      <c r="D81" s="26"/>
      <c r="F81" s="29" t="s">
        <v>16</v>
      </c>
      <c r="G81" s="30"/>
      <c r="H81" s="26" t="s">
        <v>17</v>
      </c>
      <c r="I81" s="26"/>
    </row>
    <row r="82" spans="1:9" x14ac:dyDescent="0.2">
      <c r="A82" s="29" t="s">
        <v>18</v>
      </c>
      <c r="B82" s="30"/>
      <c r="C82" s="9"/>
      <c r="F82" s="29" t="s">
        <v>18</v>
      </c>
      <c r="G82" s="30"/>
      <c r="H82" s="26"/>
      <c r="I82" s="26"/>
    </row>
    <row r="83" spans="1:9" x14ac:dyDescent="0.2">
      <c r="A83" s="29" t="s">
        <v>19</v>
      </c>
      <c r="B83" s="30"/>
      <c r="C83" s="9"/>
      <c r="D83" s="9"/>
      <c r="F83" s="29" t="s">
        <v>19</v>
      </c>
      <c r="G83" s="30"/>
      <c r="H83" s="29"/>
      <c r="I83" s="29"/>
    </row>
    <row r="84" spans="1:9" ht="14.25" x14ac:dyDescent="0.2">
      <c r="I84" s="10"/>
    </row>
    <row r="85" spans="1:9" x14ac:dyDescent="0.2">
      <c r="A85" s="31" t="s">
        <v>33</v>
      </c>
      <c r="B85" s="31"/>
      <c r="C85" s="31"/>
      <c r="D85" s="31"/>
      <c r="F85" s="31" t="s">
        <v>21</v>
      </c>
      <c r="G85" s="31"/>
      <c r="H85" s="31"/>
      <c r="I85" s="31"/>
    </row>
    <row r="86" spans="1:9" ht="30" x14ac:dyDescent="0.25">
      <c r="A86" s="2" t="s">
        <v>4</v>
      </c>
      <c r="B86" s="11" t="s">
        <v>5</v>
      </c>
      <c r="C86" s="11" t="s">
        <v>6</v>
      </c>
      <c r="D86" s="11" t="s">
        <v>7</v>
      </c>
      <c r="E86" s="15"/>
      <c r="F86" s="2" t="s">
        <v>4</v>
      </c>
      <c r="G86" s="11" t="s">
        <v>5</v>
      </c>
      <c r="H86" s="11" t="s">
        <v>6</v>
      </c>
      <c r="I86" s="11" t="s">
        <v>7</v>
      </c>
    </row>
    <row r="87" spans="1:9" ht="15" x14ac:dyDescent="0.25">
      <c r="A87" s="12">
        <v>6</v>
      </c>
      <c r="B87" s="19">
        <v>2400</v>
      </c>
      <c r="C87" s="20">
        <f t="shared" ref="C87:C91" si="11">B87*0.85</f>
        <v>2040</v>
      </c>
      <c r="D87" s="20">
        <f t="shared" ref="D87:D92" si="12">B87-C87</f>
        <v>360</v>
      </c>
      <c r="F87" s="12">
        <v>6</v>
      </c>
      <c r="G87" s="19">
        <v>3000</v>
      </c>
      <c r="H87" s="20">
        <f t="shared" ref="H87:H91" si="13">G87*0.83</f>
        <v>2490</v>
      </c>
      <c r="I87" s="20">
        <f t="shared" ref="I87:I92" si="14">G87-H87</f>
        <v>510</v>
      </c>
    </row>
    <row r="88" spans="1:9" ht="15" x14ac:dyDescent="0.25">
      <c r="A88" s="12">
        <v>5</v>
      </c>
      <c r="B88" s="19">
        <v>2000</v>
      </c>
      <c r="C88" s="20">
        <f t="shared" si="11"/>
        <v>1700</v>
      </c>
      <c r="D88" s="20">
        <f t="shared" si="12"/>
        <v>300</v>
      </c>
      <c r="F88" s="12">
        <v>5</v>
      </c>
      <c r="G88" s="19">
        <v>2500</v>
      </c>
      <c r="H88" s="20">
        <f t="shared" si="13"/>
        <v>2075</v>
      </c>
      <c r="I88" s="20">
        <f t="shared" si="14"/>
        <v>425</v>
      </c>
    </row>
    <row r="89" spans="1:9" ht="15" x14ac:dyDescent="0.25">
      <c r="A89" s="12">
        <v>4</v>
      </c>
      <c r="B89" s="19">
        <v>1600</v>
      </c>
      <c r="C89" s="20">
        <f t="shared" si="11"/>
        <v>1360</v>
      </c>
      <c r="D89" s="20">
        <f t="shared" si="12"/>
        <v>240</v>
      </c>
      <c r="F89" s="12">
        <v>4</v>
      </c>
      <c r="G89" s="19">
        <v>2000</v>
      </c>
      <c r="H89" s="20">
        <f t="shared" si="13"/>
        <v>1660</v>
      </c>
      <c r="I89" s="20">
        <f t="shared" si="14"/>
        <v>340</v>
      </c>
    </row>
    <row r="90" spans="1:9" ht="15" x14ac:dyDescent="0.25">
      <c r="A90" s="12">
        <v>3</v>
      </c>
      <c r="B90" s="19">
        <v>1200</v>
      </c>
      <c r="C90" s="20">
        <f t="shared" si="11"/>
        <v>1020</v>
      </c>
      <c r="D90" s="20">
        <f t="shared" si="12"/>
        <v>180</v>
      </c>
      <c r="F90" s="12">
        <v>3</v>
      </c>
      <c r="G90" s="19">
        <v>1500</v>
      </c>
      <c r="H90" s="20">
        <f t="shared" si="13"/>
        <v>1245</v>
      </c>
      <c r="I90" s="20">
        <f t="shared" si="14"/>
        <v>255</v>
      </c>
    </row>
    <row r="91" spans="1:9" ht="15" x14ac:dyDescent="0.25">
      <c r="A91" s="12">
        <v>2</v>
      </c>
      <c r="B91" s="19">
        <v>800</v>
      </c>
      <c r="C91" s="20">
        <f t="shared" si="11"/>
        <v>680</v>
      </c>
      <c r="D91" s="20">
        <f t="shared" si="12"/>
        <v>120</v>
      </c>
      <c r="F91" s="12">
        <v>2</v>
      </c>
      <c r="G91" s="19">
        <v>1000</v>
      </c>
      <c r="H91" s="20">
        <f t="shared" si="13"/>
        <v>830</v>
      </c>
      <c r="I91" s="20">
        <f t="shared" si="14"/>
        <v>170</v>
      </c>
    </row>
    <row r="92" spans="1:9" ht="15" x14ac:dyDescent="0.25">
      <c r="A92" s="12">
        <v>1</v>
      </c>
      <c r="B92" s="19">
        <v>400</v>
      </c>
      <c r="C92" s="20">
        <f>B92*0.85</f>
        <v>340</v>
      </c>
      <c r="D92" s="20">
        <f t="shared" si="12"/>
        <v>60</v>
      </c>
      <c r="F92" s="12">
        <v>1</v>
      </c>
      <c r="G92" s="19">
        <v>500</v>
      </c>
      <c r="H92" s="20">
        <f>G92*0.83</f>
        <v>415</v>
      </c>
      <c r="I92" s="20">
        <f t="shared" si="14"/>
        <v>85</v>
      </c>
    </row>
    <row r="94" spans="1:9" ht="28.5" customHeight="1" x14ac:dyDescent="0.2">
      <c r="A94" s="22" t="s">
        <v>31</v>
      </c>
      <c r="B94" s="22"/>
      <c r="C94" s="22"/>
      <c r="D94" s="22"/>
      <c r="E94" s="22"/>
      <c r="F94" s="22"/>
      <c r="G94" s="22"/>
      <c r="H94" s="22"/>
      <c r="I94" s="22"/>
    </row>
    <row r="96" spans="1:9" ht="18" x14ac:dyDescent="0.25">
      <c r="A96" s="23" t="s">
        <v>34</v>
      </c>
      <c r="B96" s="23"/>
      <c r="C96" s="23"/>
      <c r="D96" s="23"/>
      <c r="E96" s="23"/>
      <c r="F96" s="23"/>
      <c r="G96" s="23"/>
      <c r="H96" s="23"/>
      <c r="I96" s="23"/>
    </row>
    <row r="97" spans="1:9" x14ac:dyDescent="0.2">
      <c r="A97" s="24" t="s">
        <v>1</v>
      </c>
      <c r="B97" s="24"/>
      <c r="C97" s="24"/>
      <c r="D97" s="24"/>
      <c r="E97" s="24"/>
      <c r="F97" s="24"/>
      <c r="G97" s="24"/>
      <c r="H97" s="24"/>
      <c r="I97" s="24"/>
    </row>
    <row r="98" spans="1:9" x14ac:dyDescent="0.2">
      <c r="A98" s="7"/>
      <c r="B98" s="7"/>
      <c r="C98" s="7"/>
      <c r="D98" s="7"/>
      <c r="E98" s="7"/>
      <c r="F98" s="7"/>
      <c r="G98" s="7"/>
      <c r="H98" s="7"/>
      <c r="I98" s="7"/>
    </row>
    <row r="99" spans="1:9" x14ac:dyDescent="0.2">
      <c r="A99" s="32" t="s">
        <v>2</v>
      </c>
      <c r="B99" s="32"/>
      <c r="C99" s="32"/>
      <c r="D99" s="32"/>
      <c r="F99" s="27" t="s">
        <v>3</v>
      </c>
      <c r="G99" s="27"/>
      <c r="H99" s="27"/>
      <c r="I99" s="27"/>
    </row>
    <row r="100" spans="1:9" ht="25.5" x14ac:dyDescent="0.2">
      <c r="A100" s="2" t="s">
        <v>4</v>
      </c>
      <c r="B100" s="2" t="s">
        <v>5</v>
      </c>
      <c r="C100" s="3" t="s">
        <v>6</v>
      </c>
      <c r="D100" s="2" t="s">
        <v>7</v>
      </c>
      <c r="F100" s="2" t="s">
        <v>4</v>
      </c>
      <c r="G100" s="2" t="s">
        <v>5</v>
      </c>
      <c r="H100" s="3" t="s">
        <v>6</v>
      </c>
      <c r="I100" s="2" t="s">
        <v>7</v>
      </c>
    </row>
    <row r="101" spans="1:9" x14ac:dyDescent="0.2">
      <c r="A101" s="2">
        <v>6</v>
      </c>
      <c r="B101" s="21">
        <v>3076.5298000000003</v>
      </c>
      <c r="C101" s="17">
        <v>2726.5363180000004</v>
      </c>
      <c r="D101" s="18">
        <f t="shared" ref="D101:D106" si="15">B101-C101</f>
        <v>349.99348199999986</v>
      </c>
      <c r="F101" s="2">
        <v>6</v>
      </c>
      <c r="G101" s="4">
        <v>3799.1306246119998</v>
      </c>
      <c r="H101" s="17">
        <v>3299.3169246119996</v>
      </c>
      <c r="I101" s="18">
        <f t="shared" ref="I101:I106" si="16">G101-H101</f>
        <v>499.81370000000015</v>
      </c>
    </row>
    <row r="102" spans="1:9" x14ac:dyDescent="0.2">
      <c r="A102" s="2">
        <v>5</v>
      </c>
      <c r="B102" s="21">
        <v>2752.3451999999997</v>
      </c>
      <c r="C102" s="17">
        <v>2455.2539320000001</v>
      </c>
      <c r="D102" s="18">
        <f t="shared" si="15"/>
        <v>297.09126799999967</v>
      </c>
      <c r="F102" s="2">
        <v>5</v>
      </c>
      <c r="G102" s="4">
        <v>3350.747759804</v>
      </c>
      <c r="H102" s="17">
        <v>2926.8369598039999</v>
      </c>
      <c r="I102" s="18">
        <f t="shared" si="16"/>
        <v>423.91080000000011</v>
      </c>
    </row>
    <row r="103" spans="1:9" x14ac:dyDescent="0.2">
      <c r="A103" s="2">
        <v>4</v>
      </c>
      <c r="B103" s="21">
        <v>2425.7798000000003</v>
      </c>
      <c r="C103" s="17">
        <v>2181.780718</v>
      </c>
      <c r="D103" s="18">
        <f t="shared" si="15"/>
        <v>243.99908200000027</v>
      </c>
      <c r="F103" s="2">
        <v>4</v>
      </c>
      <c r="G103" s="4">
        <v>2904.7377340960002</v>
      </c>
      <c r="H103" s="17">
        <v>2556.443834096</v>
      </c>
      <c r="I103" s="18">
        <f t="shared" si="16"/>
        <v>348.29390000000012</v>
      </c>
    </row>
    <row r="104" spans="1:9" x14ac:dyDescent="0.2">
      <c r="A104" s="3">
        <v>3</v>
      </c>
      <c r="B104" s="21">
        <v>1476.9404</v>
      </c>
      <c r="C104" s="17">
        <v>1301.231264</v>
      </c>
      <c r="D104" s="18">
        <f t="shared" si="15"/>
        <v>175.70913599999994</v>
      </c>
      <c r="F104" s="3">
        <v>3</v>
      </c>
      <c r="G104" s="4">
        <v>1831.6618624060002</v>
      </c>
      <c r="H104" s="17">
        <v>1581.4982624060001</v>
      </c>
      <c r="I104" s="18">
        <f t="shared" si="16"/>
        <v>250.16360000000009</v>
      </c>
    </row>
    <row r="105" spans="1:9" x14ac:dyDescent="0.2">
      <c r="A105" s="3">
        <v>2</v>
      </c>
      <c r="B105" s="21">
        <v>1092.0729999999999</v>
      </c>
      <c r="C105" s="17">
        <v>980.30562999999995</v>
      </c>
      <c r="D105" s="18">
        <f t="shared" si="15"/>
        <v>111.76736999999991</v>
      </c>
      <c r="F105" s="3">
        <v>2</v>
      </c>
      <c r="G105" s="4">
        <v>1334.537631834</v>
      </c>
      <c r="H105" s="17">
        <v>1171.2643318340001</v>
      </c>
      <c r="I105" s="18">
        <f t="shared" si="16"/>
        <v>163.27329999999984</v>
      </c>
    </row>
    <row r="106" spans="1:9" x14ac:dyDescent="0.2">
      <c r="A106" s="3">
        <v>1</v>
      </c>
      <c r="B106" s="21">
        <v>811.85300000000007</v>
      </c>
      <c r="C106" s="17">
        <v>749.08283000000006</v>
      </c>
      <c r="D106" s="18">
        <f t="shared" si="15"/>
        <v>62.770170000000007</v>
      </c>
      <c r="F106" s="3">
        <v>1</v>
      </c>
      <c r="G106" s="4">
        <v>938.46013390600001</v>
      </c>
      <c r="H106" s="17">
        <v>846.24473390599996</v>
      </c>
      <c r="I106" s="18">
        <f t="shared" si="16"/>
        <v>92.215400000000045</v>
      </c>
    </row>
    <row r="108" spans="1:9" x14ac:dyDescent="0.2">
      <c r="A108" s="27" t="s">
        <v>8</v>
      </c>
      <c r="B108" s="28"/>
      <c r="C108" s="25" t="s">
        <v>9</v>
      </c>
      <c r="D108" s="25"/>
      <c r="F108" s="27" t="s">
        <v>8</v>
      </c>
      <c r="G108" s="28"/>
      <c r="H108" s="25" t="s">
        <v>9</v>
      </c>
      <c r="I108" s="25"/>
    </row>
    <row r="109" spans="1:9" x14ac:dyDescent="0.2">
      <c r="A109" s="29" t="s">
        <v>10</v>
      </c>
      <c r="B109" s="30"/>
      <c r="C109" s="26" t="s">
        <v>11</v>
      </c>
      <c r="D109" s="26"/>
      <c r="F109" s="29" t="s">
        <v>10</v>
      </c>
      <c r="G109" s="30"/>
      <c r="H109" s="26" t="s">
        <v>10</v>
      </c>
      <c r="I109" s="26"/>
    </row>
    <row r="110" spans="1:9" x14ac:dyDescent="0.2">
      <c r="A110" s="29" t="s">
        <v>19</v>
      </c>
      <c r="B110" s="30"/>
      <c r="C110" s="26" t="s">
        <v>13</v>
      </c>
      <c r="D110" s="26"/>
      <c r="F110" s="29" t="s">
        <v>19</v>
      </c>
      <c r="G110" s="30"/>
      <c r="H110" s="26" t="s">
        <v>13</v>
      </c>
      <c r="I110" s="26"/>
    </row>
    <row r="111" spans="1:9" x14ac:dyDescent="0.2">
      <c r="A111" s="29" t="s">
        <v>16</v>
      </c>
      <c r="B111" s="30"/>
      <c r="C111" s="26" t="s">
        <v>15</v>
      </c>
      <c r="D111" s="26"/>
      <c r="F111" s="29" t="s">
        <v>16</v>
      </c>
      <c r="G111" s="30"/>
      <c r="H111" s="26" t="s">
        <v>15</v>
      </c>
      <c r="I111" s="26"/>
    </row>
    <row r="112" spans="1:9" x14ac:dyDescent="0.2">
      <c r="A112" s="29" t="s">
        <v>12</v>
      </c>
      <c r="B112" s="30"/>
      <c r="C112" s="26" t="s">
        <v>17</v>
      </c>
      <c r="D112" s="26"/>
      <c r="F112" s="29" t="s">
        <v>12</v>
      </c>
      <c r="G112" s="30"/>
      <c r="H112" s="26" t="s">
        <v>17</v>
      </c>
      <c r="I112" s="26"/>
    </row>
    <row r="113" spans="1:9" x14ac:dyDescent="0.2">
      <c r="A113" s="29" t="s">
        <v>18</v>
      </c>
      <c r="B113" s="30"/>
      <c r="C113" s="9"/>
      <c r="F113" s="29" t="s">
        <v>18</v>
      </c>
      <c r="G113" s="30"/>
      <c r="H113" s="26"/>
      <c r="I113" s="26"/>
    </row>
    <row r="114" spans="1:9" x14ac:dyDescent="0.2">
      <c r="A114" s="29" t="s">
        <v>14</v>
      </c>
      <c r="B114" s="30"/>
      <c r="C114" s="9"/>
      <c r="D114" s="9"/>
      <c r="F114" s="29" t="s">
        <v>14</v>
      </c>
      <c r="G114" s="30"/>
      <c r="H114" s="29"/>
      <c r="I114" s="29"/>
    </row>
    <row r="115" spans="1:9" ht="14.25" x14ac:dyDescent="0.2">
      <c r="I115" s="10"/>
    </row>
    <row r="116" spans="1:9" x14ac:dyDescent="0.2">
      <c r="A116" s="33" t="s">
        <v>33</v>
      </c>
      <c r="B116" s="33"/>
      <c r="C116" s="33"/>
      <c r="D116" s="33"/>
      <c r="F116" s="31" t="s">
        <v>21</v>
      </c>
      <c r="G116" s="31"/>
      <c r="H116" s="31"/>
      <c r="I116" s="31"/>
    </row>
    <row r="117" spans="1:9" ht="30" x14ac:dyDescent="0.25">
      <c r="A117" s="2" t="s">
        <v>4</v>
      </c>
      <c r="B117" s="11" t="s">
        <v>5</v>
      </c>
      <c r="C117" s="11" t="s">
        <v>6</v>
      </c>
      <c r="D117" s="11" t="s">
        <v>7</v>
      </c>
      <c r="E117" s="15"/>
      <c r="F117" s="2" t="s">
        <v>4</v>
      </c>
      <c r="G117" s="11" t="s">
        <v>5</v>
      </c>
      <c r="H117" s="11" t="s">
        <v>6</v>
      </c>
      <c r="I117" s="11" t="s">
        <v>7</v>
      </c>
    </row>
    <row r="118" spans="1:9" ht="15" x14ac:dyDescent="0.25">
      <c r="A118" s="12">
        <v>6</v>
      </c>
      <c r="B118" s="19">
        <v>2400</v>
      </c>
      <c r="C118" s="20">
        <f t="shared" ref="C118:C123" si="17">B118*0.85</f>
        <v>2040</v>
      </c>
      <c r="D118" s="20">
        <f t="shared" ref="D118:D123" si="18">B118-C118</f>
        <v>360</v>
      </c>
      <c r="F118" s="12">
        <v>6</v>
      </c>
      <c r="G118" s="19">
        <v>3000</v>
      </c>
      <c r="H118" s="20">
        <f t="shared" ref="H118:H123" si="19">G118*0.83</f>
        <v>2490</v>
      </c>
      <c r="I118" s="20">
        <f t="shared" ref="I118:I123" si="20">G118-H118</f>
        <v>510</v>
      </c>
    </row>
    <row r="119" spans="1:9" ht="15" x14ac:dyDescent="0.25">
      <c r="A119" s="12">
        <v>5</v>
      </c>
      <c r="B119" s="19">
        <v>2000</v>
      </c>
      <c r="C119" s="20">
        <f t="shared" si="17"/>
        <v>1700</v>
      </c>
      <c r="D119" s="20">
        <f t="shared" si="18"/>
        <v>300</v>
      </c>
      <c r="F119" s="12">
        <v>5</v>
      </c>
      <c r="G119" s="19">
        <v>2500</v>
      </c>
      <c r="H119" s="20">
        <f t="shared" si="19"/>
        <v>2075</v>
      </c>
      <c r="I119" s="20">
        <f t="shared" si="20"/>
        <v>425</v>
      </c>
    </row>
    <row r="120" spans="1:9" ht="15" x14ac:dyDescent="0.25">
      <c r="A120" s="12">
        <v>4</v>
      </c>
      <c r="B120" s="19">
        <v>1600</v>
      </c>
      <c r="C120" s="20">
        <f t="shared" si="17"/>
        <v>1360</v>
      </c>
      <c r="D120" s="20">
        <f t="shared" si="18"/>
        <v>240</v>
      </c>
      <c r="F120" s="12">
        <v>4</v>
      </c>
      <c r="G120" s="19">
        <v>2000</v>
      </c>
      <c r="H120" s="20">
        <f t="shared" si="19"/>
        <v>1660</v>
      </c>
      <c r="I120" s="20">
        <f t="shared" si="20"/>
        <v>340</v>
      </c>
    </row>
    <row r="121" spans="1:9" ht="15" x14ac:dyDescent="0.25">
      <c r="A121" s="12">
        <v>3</v>
      </c>
      <c r="B121" s="19">
        <v>1200</v>
      </c>
      <c r="C121" s="20">
        <f t="shared" si="17"/>
        <v>1020</v>
      </c>
      <c r="D121" s="20">
        <f t="shared" si="18"/>
        <v>180</v>
      </c>
      <c r="F121" s="12">
        <v>3</v>
      </c>
      <c r="G121" s="19">
        <v>1500</v>
      </c>
      <c r="H121" s="20">
        <f t="shared" si="19"/>
        <v>1245</v>
      </c>
      <c r="I121" s="20">
        <f t="shared" si="20"/>
        <v>255</v>
      </c>
    </row>
    <row r="122" spans="1:9" ht="15" x14ac:dyDescent="0.25">
      <c r="A122" s="12">
        <v>2</v>
      </c>
      <c r="B122" s="19">
        <v>800</v>
      </c>
      <c r="C122" s="20">
        <f t="shared" si="17"/>
        <v>680</v>
      </c>
      <c r="D122" s="20">
        <f t="shared" si="18"/>
        <v>120</v>
      </c>
      <c r="F122" s="12">
        <v>2</v>
      </c>
      <c r="G122" s="19">
        <v>1000</v>
      </c>
      <c r="H122" s="20">
        <f t="shared" si="19"/>
        <v>830</v>
      </c>
      <c r="I122" s="20">
        <f t="shared" si="20"/>
        <v>170</v>
      </c>
    </row>
    <row r="123" spans="1:9" ht="15" x14ac:dyDescent="0.25">
      <c r="A123" s="12">
        <v>1</v>
      </c>
      <c r="B123" s="19">
        <v>400</v>
      </c>
      <c r="C123" s="20">
        <f t="shared" si="17"/>
        <v>340</v>
      </c>
      <c r="D123" s="20">
        <f t="shared" si="18"/>
        <v>60</v>
      </c>
      <c r="F123" s="12">
        <v>1</v>
      </c>
      <c r="G123" s="19">
        <v>500</v>
      </c>
      <c r="H123" s="20">
        <f t="shared" si="19"/>
        <v>415</v>
      </c>
      <c r="I123" s="20">
        <f t="shared" si="20"/>
        <v>85</v>
      </c>
    </row>
    <row r="125" spans="1:9" ht="30" customHeight="1" x14ac:dyDescent="0.2">
      <c r="A125" s="22" t="s">
        <v>31</v>
      </c>
      <c r="B125" s="22"/>
      <c r="C125" s="22"/>
      <c r="D125" s="22"/>
      <c r="E125" s="22"/>
      <c r="F125" s="22"/>
      <c r="G125" s="22"/>
      <c r="H125" s="22"/>
      <c r="I125" s="22"/>
    </row>
  </sheetData>
  <mergeCells count="4">
    <mergeCell ref="A30:I30"/>
    <mergeCell ref="A63:I63"/>
    <mergeCell ref="A94:I94"/>
    <mergeCell ref="A125:I125"/>
  </mergeCells>
  <pageMargins left="0.7" right="0.7" top="0.75" bottom="0.75" header="0.3" footer="0.3"/>
  <pageSetup scale="80" orientation="portrait" r:id="rId1"/>
  <headerFooter>
    <oddFooter>&amp;LSubject to Change&amp;R&amp;D</oddFooter>
  </headerFooter>
  <rowBreaks count="3" manualBreakCount="3">
    <brk id="34" max="16383" man="1"/>
    <brk id="64" max="16383" man="1"/>
    <brk id="9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Waivers</vt:lpstr>
      <vt:lpstr>'All Waivers'!Print_Area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Christa Harrison</dc:creator>
  <cp:lastModifiedBy>Susan Clow</cp:lastModifiedBy>
  <cp:lastPrinted>2026-07-06T18:42:31Z</cp:lastPrinted>
  <dcterms:created xsi:type="dcterms:W3CDTF">2026-07-02T17:23:48Z</dcterms:created>
  <dcterms:modified xsi:type="dcterms:W3CDTF">2026-07-06T18:43:04Z</dcterms:modified>
</cp:coreProperties>
</file>